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8" activeTab="0"/>
  </bookViews>
  <sheets>
    <sheet name="RHZ" sheetId="1" r:id="rId1"/>
  </sheets>
  <definedNames>
    <definedName name="_xlnm.Print_Titles" localSheetId="0">'RHZ'!$13:$13</definedName>
  </definedNames>
  <calcPr fullCalcOnLoad="1"/>
</workbook>
</file>

<file path=xl/sharedStrings.xml><?xml version="1.0" encoding="utf-8"?>
<sst xmlns="http://schemas.openxmlformats.org/spreadsheetml/2006/main" count="92" uniqueCount="66">
  <si>
    <t>PČ</t>
  </si>
  <si>
    <t>Množstvo</t>
  </si>
  <si>
    <t>m2</t>
  </si>
  <si>
    <t>Objednávateľ</t>
  </si>
  <si>
    <t>Zhotoviteľ</t>
  </si>
  <si>
    <t>Materiál, tovar</t>
  </si>
  <si>
    <t>Jednotka</t>
  </si>
  <si>
    <t>Cena za jednotku bez DPH</t>
  </si>
  <si>
    <t>Cena spolu bez DPH</t>
  </si>
  <si>
    <t>Cena spolu s DPH</t>
  </si>
  <si>
    <t>bm</t>
  </si>
  <si>
    <t>ks</t>
  </si>
  <si>
    <t>Osadenie pätiek športového náradia</t>
  </si>
  <si>
    <t>Zhutnenie pôdy po odhrnutí válcom. /min. hodnota hutnenia je  25Mpa/</t>
  </si>
  <si>
    <t>Zhutnenie drenáže válcom. /pozdĺž objektov/</t>
  </si>
  <si>
    <t xml:space="preserve">ZEMNÉ PRÁCE SPOLU: </t>
  </si>
  <si>
    <t>Vyrovnanie odhrnutej plochy do ideálnej roviny podľa leaserového zamerania</t>
  </si>
  <si>
    <t>Zhutnenie prvej vrstvy  válcom /min. hodnota hutnenia je  50Mpa/</t>
  </si>
  <si>
    <t>m3</t>
  </si>
  <si>
    <t>Drenážna rúra priemer 65  mm</t>
  </si>
  <si>
    <t>Drenážna zberná rúra priemer 80mm</t>
  </si>
  <si>
    <t>Geotextília+ pokládka geotextílie</t>
  </si>
  <si>
    <t xml:space="preserve">Položenie drenážnych rúr do rýh </t>
  </si>
  <si>
    <t>T</t>
  </si>
  <si>
    <t>Zhutnenie vyrovnávajúcej vrstvy válcom /min. hodnota hutnenia je  50Mpa/</t>
  </si>
  <si>
    <t>Štrkodrť 4 - 8 (8 - 16) na drenáž vrátane dopravy a obsypu.</t>
  </si>
  <si>
    <t>kus</t>
  </si>
  <si>
    <t>Cestné obrubníky 1000x250x80mm(rovný vrch obrubníka) vrátane dopravy</t>
  </si>
  <si>
    <t>Osadenie cestných obrubníkov položených do šnúrky,v max. + 3 cm.</t>
  </si>
  <si>
    <t xml:space="preserve">Rozhrnutie prvej vrstvy podľa leaserového zamerania na 150 mm </t>
  </si>
  <si>
    <t>Rozhrnutie vyrovnávajúcej vrstvy  podľa leaserového zamerania na 50 mm</t>
  </si>
  <si>
    <t>Odstránenie zeminy do minimálnej hrúbky 200 mm s vyhrnutím do 50m</t>
  </si>
  <si>
    <t xml:space="preserve">drenážny systém: </t>
  </si>
  <si>
    <t>ZEMNÉ PRÁCE:</t>
  </si>
  <si>
    <t>podkladové vrstvy:</t>
  </si>
  <si>
    <t>zakladanie obrubníkov</t>
  </si>
  <si>
    <t xml:space="preserve">Výkop ryhy pre drenáž  /min. 0,3x0,3x23bm + spád/ </t>
  </si>
  <si>
    <t>Výkop vsakovacej jamy /1mx1mx1m/</t>
  </si>
  <si>
    <t>základy pre hracie prvky</t>
  </si>
  <si>
    <t>Vytýčenie a výkop jám pre osadenie pätiek</t>
  </si>
  <si>
    <t>Betón pre osadenie pätiek, vrátane dopravy</t>
  </si>
  <si>
    <t xml:space="preserve">DOPADOVÁ PLOCHA EPDM SPOLU: </t>
  </si>
  <si>
    <t>HERNÉ PRVKY</t>
  </si>
  <si>
    <t xml:space="preserve">HERNÉ PRVKY SPOLU: </t>
  </si>
  <si>
    <t>CENA CELKOM:</t>
  </si>
  <si>
    <t>Vytýčenie, výkop a zrovnanie ryhy pre osadenie obrubníkov-36bm*(0,2*0,3m)</t>
  </si>
  <si>
    <t>druh ihriska: detské ihrisko 10x8m (80m2)</t>
  </si>
  <si>
    <t>Štrkodrť 32-63, prvá vrstva max hrúbky 180 mm vrátane dopravy + koef. zhutnenia</t>
  </si>
  <si>
    <t>Štrkodrť 8-16,vyrovnávajúca vrstva max hrúbky 90 mm vrátane dopravy + koef.zhutnenia</t>
  </si>
  <si>
    <t>Štrkodrť 0-4,vrchná vrstva max. hrúbky 30 mm vrátane dopravy + koef. zhutnenia</t>
  </si>
  <si>
    <t>Montáž detských prvkov vrátane dopravy</t>
  </si>
  <si>
    <t>dielo</t>
  </si>
  <si>
    <t>Betón pre osadenie obrubníkov  vrátane dopravy(0,05m3/bm)</t>
  </si>
  <si>
    <t xml:space="preserve">e-mail: </t>
  </si>
  <si>
    <t>Zákazník: obec České Brezovo</t>
  </si>
  <si>
    <t>so sídlom: Č. Brezovo č. 97</t>
  </si>
  <si>
    <t>Miesto realizácie stavby:  České Brezovo</t>
  </si>
  <si>
    <t>v zastúpení: Ivan Miko-starosta obce</t>
  </si>
  <si>
    <t>kontaktná osoba: Ivan Miko</t>
  </si>
  <si>
    <t>kontakt: 0903 254 386</t>
  </si>
  <si>
    <t>Výkaz-výmer  -  "Detská zóna hier v obci České Brezovo"</t>
  </si>
  <si>
    <t>pružinovka hojdací motorka</t>
  </si>
  <si>
    <t>zostava so šmýkačkou a hojdačkami</t>
  </si>
  <si>
    <t>DOPADOVÁ PLOCHA z umelého trávnika výška vlasu 40 mm</t>
  </si>
  <si>
    <t>Dopadová plocha z umelého trávnika výška vlasu 40 mm</t>
  </si>
  <si>
    <t xml:space="preserve">DOPADOVÁ PLOCHA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</si>
</sst>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_-* #,##0.000\ _S_k_-;\-* #,##0.000\ _S_k_-;_-* &quot;-&quot;??\ _S_k_-;_-@_-"/>
    <numFmt numFmtId="182" formatCode="_-* #,##0.0\ _S_k_-;\-* #,##0.0\ _S_k_-;_-* &quot;-&quot;??\ _S_k_-;_-@_-"/>
    <numFmt numFmtId="183" formatCode="_-* #,##0\ _S_k_-;\-* #,##0\ _S_k_-;_-* &quot;-&quot;??\ _S_k_-;_-@_-"/>
    <numFmt numFmtId="184" formatCode="0.000000"/>
    <numFmt numFmtId="185" formatCode="0.00000"/>
    <numFmt numFmtId="186" formatCode="0.0000"/>
    <numFmt numFmtId="187" formatCode="0.000"/>
    <numFmt numFmtId="188" formatCode="[$€-2]\ #,##0.00"/>
    <numFmt numFmtId="189" formatCode="#,##0.00\ &quot;Sk&quot;"/>
    <numFmt numFmtId="190" formatCode="[$€-2]\ #,##0.00;[Red]\-[$€-2]\ #,##0.00"/>
    <numFmt numFmtId="191" formatCode="[$€-2]\ #,##0.00;\-[$€-2]\ #,##0.00"/>
    <numFmt numFmtId="192" formatCode="#,##0.00\ [$€-1]"/>
    <numFmt numFmtId="193" formatCode="#,##0.000"/>
    <numFmt numFmtId="194" formatCode="#,##0&quot; &quot;"/>
    <numFmt numFmtId="195" formatCode="mmm/yyyy"/>
    <numFmt numFmtId="196" formatCode="\P\r\a\vd\a;&quot;Pravda&quot;;&quot;Nepravda&quot;"/>
    <numFmt numFmtId="197" formatCode="[$€-2]\ #\ ##,000_);[Red]\([$¥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name val="Arial CE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10"/>
      <name val="Arial"/>
      <family val="2"/>
    </font>
    <font>
      <b/>
      <i/>
      <sz val="13"/>
      <color indexed="10"/>
      <name val="Arial"/>
      <family val="2"/>
    </font>
    <font>
      <i/>
      <sz val="14"/>
      <color indexed="8"/>
      <name val="Arial"/>
      <family val="2"/>
    </font>
    <font>
      <i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i/>
      <sz val="14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3"/>
      <color rgb="FFFF0000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88" fontId="4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0" fillId="0" borderId="0" xfId="0" applyFont="1" applyFill="1" applyBorder="1" applyAlignment="1">
      <alignment horizontal="left" wrapText="1"/>
    </xf>
    <xf numFmtId="180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188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 wrapText="1"/>
    </xf>
    <xf numFmtId="0" fontId="51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88" fontId="52" fillId="0" borderId="10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188" fontId="52" fillId="33" borderId="10" xfId="0" applyNumberFormat="1" applyFont="1" applyFill="1" applyBorder="1" applyAlignment="1">
      <alignment horizontal="center"/>
    </xf>
    <xf numFmtId="188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188" fontId="5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8" fontId="53" fillId="1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8" fontId="54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3" fillId="15" borderId="11" xfId="0" applyFont="1" applyFill="1" applyBorder="1" applyAlignment="1">
      <alignment horizontal="right"/>
    </xf>
    <xf numFmtId="0" fontId="55" fillId="15" borderId="12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7" fillId="33" borderId="16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left"/>
    </xf>
    <xf numFmtId="0" fontId="56" fillId="33" borderId="17" xfId="0" applyFont="1" applyFill="1" applyBorder="1" applyAlignment="1">
      <alignment horizontal="left"/>
    </xf>
    <xf numFmtId="0" fontId="56" fillId="33" borderId="18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188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normálne_KLs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50</xdr:row>
      <xdr:rowOff>104775</xdr:rowOff>
    </xdr:from>
    <xdr:to>
      <xdr:col>1</xdr:col>
      <xdr:colOff>1619250</xdr:colOff>
      <xdr:row>50</xdr:row>
      <xdr:rowOff>1409700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478500"/>
          <a:ext cx="1552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51</xdr:row>
      <xdr:rowOff>85725</xdr:rowOff>
    </xdr:from>
    <xdr:to>
      <xdr:col>1</xdr:col>
      <xdr:colOff>2714625</xdr:colOff>
      <xdr:row>51</xdr:row>
      <xdr:rowOff>1362075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064067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Layout" zoomScale="70" zoomScaleNormal="80" zoomScalePageLayoutView="70" workbookViewId="0" topLeftCell="A52">
      <selection activeCell="F44" sqref="F44"/>
    </sheetView>
  </sheetViews>
  <sheetFormatPr defaultColWidth="9.140625" defaultRowHeight="27.75" customHeight="1"/>
  <cols>
    <col min="1" max="1" width="6.140625" style="29" customWidth="1"/>
    <col min="2" max="2" width="101.7109375" style="3" customWidth="1"/>
    <col min="3" max="3" width="13.28125" style="1" customWidth="1"/>
    <col min="4" max="4" width="12.28125" style="1" customWidth="1"/>
    <col min="5" max="5" width="19.28125" style="4" bestFit="1" customWidth="1"/>
    <col min="6" max="6" width="17.00390625" style="2" bestFit="1" customWidth="1"/>
    <col min="7" max="7" width="17.421875" style="2" customWidth="1"/>
  </cols>
  <sheetData>
    <row r="1" spans="1:7" ht="27.75" customHeight="1">
      <c r="A1" s="56" t="s">
        <v>60</v>
      </c>
      <c r="B1" s="57"/>
      <c r="C1" s="57"/>
      <c r="D1" s="57"/>
      <c r="E1" s="57"/>
      <c r="F1" s="57"/>
      <c r="G1" s="58"/>
    </row>
    <row r="2" spans="1:7" ht="27.75" customHeight="1">
      <c r="A2" s="62" t="s">
        <v>4</v>
      </c>
      <c r="B2" s="62"/>
      <c r="C2" s="62"/>
      <c r="D2" s="62" t="s">
        <v>3</v>
      </c>
      <c r="E2" s="62"/>
      <c r="F2" s="62"/>
      <c r="G2" s="62"/>
    </row>
    <row r="3" spans="1:7" ht="27.75" customHeight="1">
      <c r="A3" s="59"/>
      <c r="B3" s="60"/>
      <c r="C3" s="61"/>
      <c r="D3" s="59" t="s">
        <v>54</v>
      </c>
      <c r="E3" s="60"/>
      <c r="F3" s="60"/>
      <c r="G3" s="61"/>
    </row>
    <row r="4" spans="1:7" ht="27.75" customHeight="1">
      <c r="A4" s="42"/>
      <c r="B4" s="43"/>
      <c r="C4" s="44"/>
      <c r="D4" s="42" t="s">
        <v>55</v>
      </c>
      <c r="E4" s="43"/>
      <c r="F4" s="43"/>
      <c r="G4" s="44"/>
    </row>
    <row r="5" spans="1:7" ht="27.75" customHeight="1">
      <c r="A5" s="42"/>
      <c r="B5" s="43"/>
      <c r="C5" s="44"/>
      <c r="D5" s="42" t="s">
        <v>56</v>
      </c>
      <c r="E5" s="43"/>
      <c r="F5" s="43"/>
      <c r="G5" s="44"/>
    </row>
    <row r="6" spans="1:7" ht="27.75" customHeight="1">
      <c r="A6" s="42"/>
      <c r="B6" s="43"/>
      <c r="C6" s="44"/>
      <c r="D6" s="42" t="s">
        <v>57</v>
      </c>
      <c r="E6" s="43"/>
      <c r="F6" s="43"/>
      <c r="G6" s="44"/>
    </row>
    <row r="7" spans="1:7" ht="27.75" customHeight="1">
      <c r="A7" s="42"/>
      <c r="B7" s="43"/>
      <c r="C7" s="44"/>
      <c r="D7" s="42" t="s">
        <v>58</v>
      </c>
      <c r="E7" s="43"/>
      <c r="F7" s="43"/>
      <c r="G7" s="44"/>
    </row>
    <row r="8" spans="1:7" ht="27.75" customHeight="1">
      <c r="A8" s="42"/>
      <c r="B8" s="43"/>
      <c r="C8" s="44"/>
      <c r="D8" s="42" t="s">
        <v>59</v>
      </c>
      <c r="E8" s="43"/>
      <c r="F8" s="43"/>
      <c r="G8" s="44"/>
    </row>
    <row r="9" spans="1:7" ht="27.75" customHeight="1">
      <c r="A9" s="42"/>
      <c r="B9" s="43"/>
      <c r="C9" s="44"/>
      <c r="D9" s="42" t="s">
        <v>53</v>
      </c>
      <c r="E9" s="43"/>
      <c r="F9" s="43"/>
      <c r="G9" s="44"/>
    </row>
    <row r="10" spans="1:7" s="10" customFormat="1" ht="27.75" customHeight="1">
      <c r="A10" s="50" t="s">
        <v>46</v>
      </c>
      <c r="B10" s="51"/>
      <c r="C10" s="51"/>
      <c r="D10" s="51"/>
      <c r="E10" s="51"/>
      <c r="F10" s="51"/>
      <c r="G10" s="52"/>
    </row>
    <row r="11" spans="1:7" s="10" customFormat="1" ht="27.75" customHeight="1">
      <c r="A11" s="53" t="s">
        <v>63</v>
      </c>
      <c r="B11" s="54"/>
      <c r="C11" s="54"/>
      <c r="D11" s="54"/>
      <c r="E11" s="54"/>
      <c r="F11" s="54"/>
      <c r="G11" s="55"/>
    </row>
    <row r="12" spans="1:7" s="10" customFormat="1" ht="27.75" customHeight="1">
      <c r="A12" s="53"/>
      <c r="B12" s="54"/>
      <c r="C12" s="54"/>
      <c r="D12" s="54"/>
      <c r="E12" s="54"/>
      <c r="F12" s="54"/>
      <c r="G12" s="55"/>
    </row>
    <row r="13" spans="1:7" s="10" customFormat="1" ht="49.5" customHeight="1">
      <c r="A13" s="31" t="s">
        <v>0</v>
      </c>
      <c r="B13" s="32" t="s">
        <v>5</v>
      </c>
      <c r="C13" s="32" t="s">
        <v>1</v>
      </c>
      <c r="D13" s="32" t="s">
        <v>6</v>
      </c>
      <c r="E13" s="33" t="s">
        <v>7</v>
      </c>
      <c r="F13" s="34" t="s">
        <v>8</v>
      </c>
      <c r="G13" s="34" t="s">
        <v>9</v>
      </c>
    </row>
    <row r="14" spans="1:7" s="10" customFormat="1" ht="27.75" customHeight="1">
      <c r="A14" s="47" t="s">
        <v>33</v>
      </c>
      <c r="B14" s="48"/>
      <c r="C14" s="48"/>
      <c r="D14" s="48"/>
      <c r="E14" s="48"/>
      <c r="F14" s="48"/>
      <c r="G14" s="49"/>
    </row>
    <row r="15" spans="1:7" s="10" customFormat="1" ht="27.75" customHeight="1">
      <c r="A15" s="28">
        <v>1</v>
      </c>
      <c r="B15" s="17" t="s">
        <v>31</v>
      </c>
      <c r="C15" s="18">
        <v>16</v>
      </c>
      <c r="D15" s="18" t="s">
        <v>18</v>
      </c>
      <c r="E15" s="19">
        <v>0</v>
      </c>
      <c r="F15" s="20">
        <f>SUM(C15*E15)</f>
        <v>0</v>
      </c>
      <c r="G15" s="20">
        <f>SUM(F15*1.2)</f>
        <v>0</v>
      </c>
    </row>
    <row r="16" spans="1:7" s="10" customFormat="1" ht="27.75" customHeight="1">
      <c r="A16" s="28">
        <v>2</v>
      </c>
      <c r="B16" s="17" t="s">
        <v>16</v>
      </c>
      <c r="C16" s="18">
        <v>80</v>
      </c>
      <c r="D16" s="18" t="s">
        <v>2</v>
      </c>
      <c r="E16" s="19">
        <v>0</v>
      </c>
      <c r="F16" s="20">
        <f>SUM(C16*E16)</f>
        <v>0</v>
      </c>
      <c r="G16" s="20">
        <f>SUM(F16*1.2)</f>
        <v>0</v>
      </c>
    </row>
    <row r="17" spans="1:7" s="10" customFormat="1" ht="27.75" customHeight="1">
      <c r="A17" s="28">
        <v>3</v>
      </c>
      <c r="B17" s="17" t="s">
        <v>13</v>
      </c>
      <c r="C17" s="18">
        <v>80</v>
      </c>
      <c r="D17" s="18" t="s">
        <v>2</v>
      </c>
      <c r="E17" s="19">
        <v>0</v>
      </c>
      <c r="F17" s="20">
        <f>SUM(C17*E17)</f>
        <v>0</v>
      </c>
      <c r="G17" s="20">
        <f>SUM(F17*1.2)</f>
        <v>0</v>
      </c>
    </row>
    <row r="18" spans="1:7" s="10" customFormat="1" ht="27.75" customHeight="1">
      <c r="A18" s="28"/>
      <c r="B18" s="21" t="s">
        <v>32</v>
      </c>
      <c r="C18" s="18"/>
      <c r="D18" s="18"/>
      <c r="E18" s="19"/>
      <c r="F18" s="20"/>
      <c r="G18" s="20"/>
    </row>
    <row r="19" spans="1:7" s="10" customFormat="1" ht="27.75" customHeight="1">
      <c r="A19" s="28">
        <v>4</v>
      </c>
      <c r="B19" s="17" t="s">
        <v>36</v>
      </c>
      <c r="C19" s="18">
        <v>2.8</v>
      </c>
      <c r="D19" s="18" t="s">
        <v>18</v>
      </c>
      <c r="E19" s="19">
        <v>0</v>
      </c>
      <c r="F19" s="20">
        <f aca="true" t="shared" si="0" ref="F19:F25">SUM(C19*E19)</f>
        <v>0</v>
      </c>
      <c r="G19" s="20">
        <f aca="true" t="shared" si="1" ref="G19:G25">SUM(F19*1.2)</f>
        <v>0</v>
      </c>
    </row>
    <row r="20" spans="1:7" s="10" customFormat="1" ht="27.75" customHeight="1">
      <c r="A20" s="28">
        <v>5</v>
      </c>
      <c r="B20" s="17" t="s">
        <v>37</v>
      </c>
      <c r="C20" s="18">
        <v>1</v>
      </c>
      <c r="D20" s="18" t="s">
        <v>18</v>
      </c>
      <c r="E20" s="19">
        <v>0</v>
      </c>
      <c r="F20" s="20">
        <f t="shared" si="0"/>
        <v>0</v>
      </c>
      <c r="G20" s="20">
        <f t="shared" si="1"/>
        <v>0</v>
      </c>
    </row>
    <row r="21" spans="1:7" s="10" customFormat="1" ht="27.75" customHeight="1">
      <c r="A21" s="28">
        <v>6</v>
      </c>
      <c r="B21" s="17" t="s">
        <v>19</v>
      </c>
      <c r="C21" s="22">
        <v>8</v>
      </c>
      <c r="D21" s="22" t="s">
        <v>10</v>
      </c>
      <c r="E21" s="19">
        <v>0</v>
      </c>
      <c r="F21" s="20">
        <f t="shared" si="0"/>
        <v>0</v>
      </c>
      <c r="G21" s="20">
        <f t="shared" si="1"/>
        <v>0</v>
      </c>
    </row>
    <row r="22" spans="1:7" s="10" customFormat="1" ht="27.75" customHeight="1">
      <c r="A22" s="28">
        <v>7</v>
      </c>
      <c r="B22" s="17" t="s">
        <v>20</v>
      </c>
      <c r="C22" s="22">
        <v>15</v>
      </c>
      <c r="D22" s="22" t="s">
        <v>10</v>
      </c>
      <c r="E22" s="19">
        <v>0</v>
      </c>
      <c r="F22" s="20">
        <f t="shared" si="0"/>
        <v>0</v>
      </c>
      <c r="G22" s="20">
        <f t="shared" si="1"/>
        <v>0</v>
      </c>
    </row>
    <row r="23" spans="1:7" s="10" customFormat="1" ht="27.75" customHeight="1">
      <c r="A23" s="28">
        <v>8</v>
      </c>
      <c r="B23" s="17" t="s">
        <v>21</v>
      </c>
      <c r="C23" s="22">
        <v>30</v>
      </c>
      <c r="D23" s="22" t="s">
        <v>2</v>
      </c>
      <c r="E23" s="19">
        <v>0</v>
      </c>
      <c r="F23" s="20">
        <f t="shared" si="0"/>
        <v>0</v>
      </c>
      <c r="G23" s="20">
        <f t="shared" si="1"/>
        <v>0</v>
      </c>
    </row>
    <row r="24" spans="1:7" s="10" customFormat="1" ht="27.75" customHeight="1">
      <c r="A24" s="28">
        <v>9</v>
      </c>
      <c r="B24" s="17" t="s">
        <v>22</v>
      </c>
      <c r="C24" s="18">
        <v>23</v>
      </c>
      <c r="D24" s="18" t="s">
        <v>10</v>
      </c>
      <c r="E24" s="19">
        <v>0</v>
      </c>
      <c r="F24" s="20">
        <f t="shared" si="0"/>
        <v>0</v>
      </c>
      <c r="G24" s="20">
        <f t="shared" si="1"/>
        <v>0</v>
      </c>
    </row>
    <row r="25" spans="1:7" s="10" customFormat="1" ht="27.75" customHeight="1">
      <c r="A25" s="28">
        <v>10</v>
      </c>
      <c r="B25" s="17" t="s">
        <v>25</v>
      </c>
      <c r="C25" s="18">
        <v>5.5</v>
      </c>
      <c r="D25" s="18" t="s">
        <v>23</v>
      </c>
      <c r="E25" s="19">
        <v>0</v>
      </c>
      <c r="F25" s="20">
        <f t="shared" si="0"/>
        <v>0</v>
      </c>
      <c r="G25" s="20">
        <f t="shared" si="1"/>
        <v>0</v>
      </c>
    </row>
    <row r="26" spans="1:7" s="10" customFormat="1" ht="27.75" customHeight="1">
      <c r="A26" s="28">
        <v>11</v>
      </c>
      <c r="B26" s="17" t="s">
        <v>14</v>
      </c>
      <c r="C26" s="18">
        <v>30</v>
      </c>
      <c r="D26" s="18" t="s">
        <v>2</v>
      </c>
      <c r="E26" s="19">
        <v>0</v>
      </c>
      <c r="F26" s="20">
        <f>SUM(C26*E26)</f>
        <v>0</v>
      </c>
      <c r="G26" s="20">
        <f>SUM(F26*1.2)</f>
        <v>0</v>
      </c>
    </row>
    <row r="27" spans="1:7" s="10" customFormat="1" ht="27.75" customHeight="1">
      <c r="A27" s="28"/>
      <c r="B27" s="23" t="s">
        <v>34</v>
      </c>
      <c r="C27" s="16"/>
      <c r="D27" s="16"/>
      <c r="E27" s="24"/>
      <c r="F27" s="25"/>
      <c r="G27" s="25"/>
    </row>
    <row r="28" spans="1:7" s="10" customFormat="1" ht="40.5" customHeight="1">
      <c r="A28" s="28">
        <v>12</v>
      </c>
      <c r="B28" s="17" t="s">
        <v>47</v>
      </c>
      <c r="C28" s="16">
        <v>27.5</v>
      </c>
      <c r="D28" s="16" t="s">
        <v>23</v>
      </c>
      <c r="E28" s="24">
        <v>0</v>
      </c>
      <c r="F28" s="25">
        <f aca="true" t="shared" si="2" ref="F28:F38">SUM(C28*E28)</f>
        <v>0</v>
      </c>
      <c r="G28" s="25">
        <f aca="true" t="shared" si="3" ref="G28:G38">SUM(F28*1.2)</f>
        <v>0</v>
      </c>
    </row>
    <row r="29" spans="1:7" s="10" customFormat="1" ht="27.75" customHeight="1">
      <c r="A29" s="28">
        <v>13</v>
      </c>
      <c r="B29" s="17" t="s">
        <v>29</v>
      </c>
      <c r="C29" s="16">
        <v>80</v>
      </c>
      <c r="D29" s="16" t="s">
        <v>2</v>
      </c>
      <c r="E29" s="24">
        <v>0</v>
      </c>
      <c r="F29" s="25">
        <f t="shared" si="2"/>
        <v>0</v>
      </c>
      <c r="G29" s="25">
        <f t="shared" si="3"/>
        <v>0</v>
      </c>
    </row>
    <row r="30" spans="1:7" s="10" customFormat="1" ht="27.75" customHeight="1">
      <c r="A30" s="28">
        <v>14</v>
      </c>
      <c r="B30" s="17" t="s">
        <v>17</v>
      </c>
      <c r="C30" s="16">
        <v>80</v>
      </c>
      <c r="D30" s="16" t="s">
        <v>2</v>
      </c>
      <c r="E30" s="24">
        <v>0</v>
      </c>
      <c r="F30" s="25">
        <f t="shared" si="2"/>
        <v>0</v>
      </c>
      <c r="G30" s="25">
        <f t="shared" si="3"/>
        <v>0</v>
      </c>
    </row>
    <row r="31" spans="1:7" s="10" customFormat="1" ht="41.25" customHeight="1">
      <c r="A31" s="28">
        <v>15</v>
      </c>
      <c r="B31" s="17" t="s">
        <v>48</v>
      </c>
      <c r="C31" s="16">
        <v>14.5</v>
      </c>
      <c r="D31" s="16" t="s">
        <v>23</v>
      </c>
      <c r="E31" s="24">
        <v>0</v>
      </c>
      <c r="F31" s="25">
        <f t="shared" si="2"/>
        <v>0</v>
      </c>
      <c r="G31" s="25">
        <f t="shared" si="3"/>
        <v>0</v>
      </c>
    </row>
    <row r="32" spans="1:7" s="10" customFormat="1" ht="27.75" customHeight="1">
      <c r="A32" s="28">
        <v>16</v>
      </c>
      <c r="B32" s="17" t="s">
        <v>30</v>
      </c>
      <c r="C32" s="16">
        <v>80</v>
      </c>
      <c r="D32" s="16" t="s">
        <v>2</v>
      </c>
      <c r="E32" s="24">
        <v>0</v>
      </c>
      <c r="F32" s="25">
        <f t="shared" si="2"/>
        <v>0</v>
      </c>
      <c r="G32" s="25">
        <f t="shared" si="3"/>
        <v>0</v>
      </c>
    </row>
    <row r="33" spans="1:7" s="10" customFormat="1" ht="27.75" customHeight="1">
      <c r="A33" s="28">
        <v>17</v>
      </c>
      <c r="B33" s="26" t="s">
        <v>24</v>
      </c>
      <c r="C33" s="16">
        <v>80</v>
      </c>
      <c r="D33" s="16" t="s">
        <v>2</v>
      </c>
      <c r="E33" s="24">
        <v>0</v>
      </c>
      <c r="F33" s="25">
        <f>SUM(C33*E33)</f>
        <v>0</v>
      </c>
      <c r="G33" s="25">
        <f>SUM(F33*1.2)</f>
        <v>0</v>
      </c>
    </row>
    <row r="34" spans="1:7" s="10" customFormat="1" ht="26.25" customHeight="1">
      <c r="A34" s="28">
        <v>18</v>
      </c>
      <c r="B34" s="17" t="s">
        <v>49</v>
      </c>
      <c r="C34" s="16">
        <v>5.8</v>
      </c>
      <c r="D34" s="16" t="s">
        <v>23</v>
      </c>
      <c r="E34" s="24">
        <v>0</v>
      </c>
      <c r="F34" s="25">
        <f>SUM(C34*E34)</f>
        <v>0</v>
      </c>
      <c r="G34" s="25">
        <f>SUM(F34*1.2)</f>
        <v>0</v>
      </c>
    </row>
    <row r="35" spans="1:7" s="10" customFormat="1" ht="27.75" customHeight="1">
      <c r="A35" s="28">
        <v>19</v>
      </c>
      <c r="B35" s="26" t="s">
        <v>30</v>
      </c>
      <c r="C35" s="16">
        <v>80</v>
      </c>
      <c r="D35" s="16" t="s">
        <v>2</v>
      </c>
      <c r="E35" s="24">
        <v>0</v>
      </c>
      <c r="F35" s="25">
        <f>SUM(C35*E35)</f>
        <v>0</v>
      </c>
      <c r="G35" s="25">
        <f>SUM(F35*1.2)</f>
        <v>0</v>
      </c>
    </row>
    <row r="36" spans="1:7" s="10" customFormat="1" ht="27.75" customHeight="1">
      <c r="A36" s="28">
        <v>20</v>
      </c>
      <c r="B36" s="26" t="s">
        <v>24</v>
      </c>
      <c r="C36" s="16">
        <v>80</v>
      </c>
      <c r="D36" s="16" t="s">
        <v>2</v>
      </c>
      <c r="E36" s="24">
        <v>0</v>
      </c>
      <c r="F36" s="25">
        <f>SUM(C36*E36)</f>
        <v>0</v>
      </c>
      <c r="G36" s="25">
        <f>SUM(F36*1.2)</f>
        <v>0</v>
      </c>
    </row>
    <row r="37" spans="1:7" s="10" customFormat="1" ht="27.75" customHeight="1">
      <c r="A37" s="28"/>
      <c r="B37" s="23" t="s">
        <v>35</v>
      </c>
      <c r="C37" s="16"/>
      <c r="D37" s="16"/>
      <c r="E37" s="24"/>
      <c r="F37" s="25"/>
      <c r="G37" s="25"/>
    </row>
    <row r="38" spans="1:7" s="10" customFormat="1" ht="27.75" customHeight="1">
      <c r="A38" s="28">
        <v>21</v>
      </c>
      <c r="B38" s="26" t="s">
        <v>45</v>
      </c>
      <c r="C38" s="18">
        <v>2.16</v>
      </c>
      <c r="D38" s="16" t="s">
        <v>18</v>
      </c>
      <c r="E38" s="24">
        <v>0</v>
      </c>
      <c r="F38" s="25">
        <f t="shared" si="2"/>
        <v>0</v>
      </c>
      <c r="G38" s="25">
        <f t="shared" si="3"/>
        <v>0</v>
      </c>
    </row>
    <row r="39" spans="1:7" s="10" customFormat="1" ht="27.75" customHeight="1">
      <c r="A39" s="28">
        <v>23</v>
      </c>
      <c r="B39" s="26" t="s">
        <v>52</v>
      </c>
      <c r="C39" s="16">
        <v>1.8</v>
      </c>
      <c r="D39" s="16" t="s">
        <v>18</v>
      </c>
      <c r="E39" s="24">
        <v>0</v>
      </c>
      <c r="F39" s="25">
        <f>SUM(C39*E39)</f>
        <v>0</v>
      </c>
      <c r="G39" s="25">
        <f>SUM(F39*1.2)</f>
        <v>0</v>
      </c>
    </row>
    <row r="40" spans="1:7" s="10" customFormat="1" ht="27.75" customHeight="1">
      <c r="A40" s="28">
        <v>24</v>
      </c>
      <c r="B40" s="26" t="s">
        <v>27</v>
      </c>
      <c r="C40" s="16">
        <v>37</v>
      </c>
      <c r="D40" s="16" t="s">
        <v>26</v>
      </c>
      <c r="E40" s="24">
        <v>0</v>
      </c>
      <c r="F40" s="25">
        <f>SUM(C40*E40)</f>
        <v>0</v>
      </c>
      <c r="G40" s="25">
        <f>SUM(F40*1.2)</f>
        <v>0</v>
      </c>
    </row>
    <row r="41" spans="1:8" s="10" customFormat="1" ht="27.75" customHeight="1">
      <c r="A41" s="28">
        <v>25</v>
      </c>
      <c r="B41" s="26" t="s">
        <v>28</v>
      </c>
      <c r="C41" s="16">
        <v>36</v>
      </c>
      <c r="D41" s="16" t="s">
        <v>26</v>
      </c>
      <c r="E41" s="24">
        <v>0</v>
      </c>
      <c r="F41" s="25">
        <f>SUM(C41*E41)</f>
        <v>0</v>
      </c>
      <c r="G41" s="25">
        <f>SUM(F41*1.2)</f>
        <v>0</v>
      </c>
      <c r="H41" s="7"/>
    </row>
    <row r="42" spans="1:7" s="10" customFormat="1" ht="27.75" customHeight="1">
      <c r="A42" s="28"/>
      <c r="B42" s="23" t="s">
        <v>38</v>
      </c>
      <c r="C42" s="16"/>
      <c r="D42" s="16"/>
      <c r="E42" s="24"/>
      <c r="F42" s="25"/>
      <c r="G42" s="25"/>
    </row>
    <row r="43" spans="1:7" s="10" customFormat="1" ht="40.5" customHeight="1">
      <c r="A43" s="28">
        <v>26</v>
      </c>
      <c r="B43" s="26" t="s">
        <v>39</v>
      </c>
      <c r="C43" s="16">
        <v>2.22</v>
      </c>
      <c r="D43" s="16" t="s">
        <v>18</v>
      </c>
      <c r="E43" s="24">
        <v>0</v>
      </c>
      <c r="F43" s="25">
        <f>SUM(C43*E43)</f>
        <v>0</v>
      </c>
      <c r="G43" s="25">
        <f>SUM(F43*1.2)</f>
        <v>0</v>
      </c>
    </row>
    <row r="44" spans="1:7" s="10" customFormat="1" ht="27.75" customHeight="1">
      <c r="A44" s="28">
        <v>27</v>
      </c>
      <c r="B44" s="26" t="s">
        <v>40</v>
      </c>
      <c r="C44" s="16">
        <v>2.22</v>
      </c>
      <c r="D44" s="16" t="s">
        <v>18</v>
      </c>
      <c r="E44" s="24">
        <v>0</v>
      </c>
      <c r="F44" s="25">
        <f>SUM(C44*E44)</f>
        <v>0</v>
      </c>
      <c r="G44" s="25">
        <f>SUM(F44*1.2)</f>
        <v>0</v>
      </c>
    </row>
    <row r="45" spans="1:7" s="10" customFormat="1" ht="27.75" customHeight="1">
      <c r="A45" s="28">
        <v>28</v>
      </c>
      <c r="B45" s="26" t="s">
        <v>12</v>
      </c>
      <c r="C45" s="18">
        <v>11</v>
      </c>
      <c r="D45" s="16" t="s">
        <v>11</v>
      </c>
      <c r="E45" s="24">
        <v>0</v>
      </c>
      <c r="F45" s="25">
        <f>SUM(C45*E45)</f>
        <v>0</v>
      </c>
      <c r="G45" s="25">
        <f>SUM(F45*1.2)</f>
        <v>0</v>
      </c>
    </row>
    <row r="46" spans="1:7" s="10" customFormat="1" ht="27.75" customHeight="1">
      <c r="A46" s="46" t="s">
        <v>15</v>
      </c>
      <c r="B46" s="46"/>
      <c r="C46" s="46"/>
      <c r="D46" s="46"/>
      <c r="E46" s="46"/>
      <c r="F46" s="27">
        <f>SUM(F15:F45)</f>
        <v>0</v>
      </c>
      <c r="G46" s="27">
        <f>SUM(F46*1.2)</f>
        <v>0</v>
      </c>
    </row>
    <row r="47" spans="1:7" s="5" customFormat="1" ht="27.75" customHeight="1">
      <c r="A47" s="35" t="s">
        <v>65</v>
      </c>
      <c r="B47" s="36"/>
      <c r="C47" s="36"/>
      <c r="D47" s="36"/>
      <c r="E47" s="36"/>
      <c r="F47" s="36"/>
      <c r="G47" s="37"/>
    </row>
    <row r="48" spans="1:8" s="10" customFormat="1" ht="27.75" customHeight="1">
      <c r="A48" s="28">
        <v>29</v>
      </c>
      <c r="B48" s="26" t="s">
        <v>64</v>
      </c>
      <c r="C48" s="18">
        <v>80</v>
      </c>
      <c r="D48" s="16" t="s">
        <v>2</v>
      </c>
      <c r="E48" s="19">
        <v>0</v>
      </c>
      <c r="F48" s="25">
        <f>SUM(C48*E48)</f>
        <v>0</v>
      </c>
      <c r="G48" s="25">
        <f>SUM(F48*1.2)</f>
        <v>0</v>
      </c>
      <c r="H48" s="6"/>
    </row>
    <row r="49" spans="1:8" s="5" customFormat="1" ht="27.75" customHeight="1">
      <c r="A49" s="45" t="s">
        <v>41</v>
      </c>
      <c r="B49" s="45"/>
      <c r="C49" s="45"/>
      <c r="D49" s="45"/>
      <c r="E49" s="45"/>
      <c r="F49" s="27">
        <f>SUM(F48:F48)</f>
        <v>0</v>
      </c>
      <c r="G49" s="27">
        <f>SUM(F49*1.2)</f>
        <v>0</v>
      </c>
      <c r="H49" s="7"/>
    </row>
    <row r="50" spans="1:8" s="5" customFormat="1" ht="27.75" customHeight="1">
      <c r="A50" s="35" t="s">
        <v>42</v>
      </c>
      <c r="B50" s="36"/>
      <c r="C50" s="36"/>
      <c r="D50" s="36"/>
      <c r="E50" s="36"/>
      <c r="F50" s="36"/>
      <c r="G50" s="37"/>
      <c r="H50" s="7"/>
    </row>
    <row r="51" spans="1:8" s="10" customFormat="1" ht="171.75" customHeight="1">
      <c r="A51" s="28">
        <v>30</v>
      </c>
      <c r="B51" s="26" t="s">
        <v>62</v>
      </c>
      <c r="C51" s="16">
        <v>1</v>
      </c>
      <c r="D51" s="16" t="s">
        <v>11</v>
      </c>
      <c r="E51" s="24">
        <v>0</v>
      </c>
      <c r="F51" s="25">
        <f>SUM(C51*E51)</f>
        <v>0</v>
      </c>
      <c r="G51" s="25">
        <f>SUM(F51*1.2)</f>
        <v>0</v>
      </c>
      <c r="H51" s="7"/>
    </row>
    <row r="52" spans="1:8" s="5" customFormat="1" ht="180.75" customHeight="1">
      <c r="A52" s="28">
        <v>31</v>
      </c>
      <c r="B52" s="26" t="s">
        <v>61</v>
      </c>
      <c r="C52" s="16">
        <v>1</v>
      </c>
      <c r="D52" s="16" t="s">
        <v>11</v>
      </c>
      <c r="E52" s="24">
        <v>0</v>
      </c>
      <c r="F52" s="25">
        <f>SUM(C52*E52)</f>
        <v>0</v>
      </c>
      <c r="G52" s="25">
        <f>SUM(F52*1.2)</f>
        <v>0</v>
      </c>
      <c r="H52" s="7"/>
    </row>
    <row r="53" spans="1:8" s="10" customFormat="1" ht="30.75" customHeight="1">
      <c r="A53" s="28">
        <v>32</v>
      </c>
      <c r="B53" s="26" t="s">
        <v>50</v>
      </c>
      <c r="C53" s="16">
        <v>1</v>
      </c>
      <c r="D53" s="16" t="s">
        <v>51</v>
      </c>
      <c r="E53" s="24">
        <v>0</v>
      </c>
      <c r="F53" s="25">
        <f>SUM(C53*E53)</f>
        <v>0</v>
      </c>
      <c r="G53" s="25">
        <f>SUM(F53*1.2)</f>
        <v>0</v>
      </c>
      <c r="H53" s="7"/>
    </row>
    <row r="54" spans="1:7" s="10" customFormat="1" ht="27.75" customHeight="1">
      <c r="A54" s="45" t="s">
        <v>43</v>
      </c>
      <c r="B54" s="45"/>
      <c r="C54" s="45"/>
      <c r="D54" s="45"/>
      <c r="E54" s="45"/>
      <c r="F54" s="27">
        <f>SUM(F51:F53)</f>
        <v>0</v>
      </c>
      <c r="G54" s="27">
        <f>SUM(F54*1.2)</f>
        <v>0</v>
      </c>
    </row>
    <row r="55" spans="1:7" ht="27.75" customHeight="1">
      <c r="A55" s="38" t="s">
        <v>44</v>
      </c>
      <c r="B55" s="39"/>
      <c r="C55" s="40"/>
      <c r="D55" s="40"/>
      <c r="E55" s="41"/>
      <c r="F55" s="30">
        <f>F54+F49+F46</f>
        <v>0</v>
      </c>
      <c r="G55" s="30">
        <f>F55*1.2</f>
        <v>0</v>
      </c>
    </row>
    <row r="56" spans="2:8" ht="27.75" customHeight="1">
      <c r="B56" s="15"/>
      <c r="H56" s="11"/>
    </row>
    <row r="58" spans="3:4" ht="27.75" customHeight="1">
      <c r="C58" s="63"/>
      <c r="D58" s="64"/>
    </row>
    <row r="59" ht="27.75" customHeight="1">
      <c r="B59" s="9"/>
    </row>
    <row r="60" spans="2:6" ht="27.75" customHeight="1">
      <c r="B60" s="8"/>
      <c r="F60" s="1"/>
    </row>
    <row r="61" spans="2:6" ht="27.75" customHeight="1">
      <c r="B61" s="8"/>
      <c r="C61" s="13"/>
      <c r="D61" s="13"/>
      <c r="E61" s="12"/>
      <c r="F61" s="13"/>
    </row>
    <row r="62" spans="2:6" ht="27.75" customHeight="1">
      <c r="B62" s="8"/>
      <c r="C62" s="13"/>
      <c r="D62" s="13"/>
      <c r="E62" s="12"/>
      <c r="F62" s="8"/>
    </row>
    <row r="63" spans="1:7" s="10" customFormat="1" ht="27.75" customHeight="1">
      <c r="A63" s="29"/>
      <c r="B63" s="8"/>
      <c r="C63" s="1"/>
      <c r="D63" s="1"/>
      <c r="E63" s="4"/>
      <c r="F63" s="1"/>
      <c r="G63" s="2"/>
    </row>
    <row r="64" spans="1:7" s="10" customFormat="1" ht="27.75" customHeight="1">
      <c r="A64" s="29"/>
      <c r="B64" s="8"/>
      <c r="C64" s="1"/>
      <c r="D64" s="1"/>
      <c r="E64" s="4"/>
      <c r="F64" s="8"/>
      <c r="G64" s="14"/>
    </row>
    <row r="69" spans="1:7" s="10" customFormat="1" ht="27.75" customHeight="1">
      <c r="A69" s="29"/>
      <c r="B69" s="8"/>
      <c r="C69" s="1"/>
      <c r="D69" s="1"/>
      <c r="E69" s="4"/>
      <c r="F69" s="1"/>
      <c r="G69" s="2"/>
    </row>
    <row r="70" spans="1:7" s="10" customFormat="1" ht="27.75" customHeight="1">
      <c r="A70" s="29"/>
      <c r="B70" s="8"/>
      <c r="C70" s="1"/>
      <c r="D70" s="1"/>
      <c r="E70" s="4"/>
      <c r="F70" s="8"/>
      <c r="G70" s="2"/>
    </row>
  </sheetData>
  <sheetProtection/>
  <mergeCells count="28">
    <mergeCell ref="C58:D58"/>
    <mergeCell ref="D9:G9"/>
    <mergeCell ref="D6:G6"/>
    <mergeCell ref="A6:C6"/>
    <mergeCell ref="A9:C9"/>
    <mergeCell ref="D8:G8"/>
    <mergeCell ref="A8:C8"/>
    <mergeCell ref="A7:C7"/>
    <mergeCell ref="D7:G7"/>
    <mergeCell ref="A54:E54"/>
    <mergeCell ref="A12:G12"/>
    <mergeCell ref="A1:G1"/>
    <mergeCell ref="D4:G4"/>
    <mergeCell ref="A4:C4"/>
    <mergeCell ref="D3:G3"/>
    <mergeCell ref="A3:C3"/>
    <mergeCell ref="D2:G2"/>
    <mergeCell ref="A2:C2"/>
    <mergeCell ref="A47:G47"/>
    <mergeCell ref="A50:G50"/>
    <mergeCell ref="A55:E55"/>
    <mergeCell ref="D5:G5"/>
    <mergeCell ref="A5:C5"/>
    <mergeCell ref="A49:E49"/>
    <mergeCell ref="A46:E46"/>
    <mergeCell ref="A14:G14"/>
    <mergeCell ref="A10:G10"/>
    <mergeCell ref="A11:G11"/>
  </mergeCells>
  <conditionalFormatting sqref="E49 E13:E46">
    <cfRule type="cellIs" priority="130" dxfId="3" operator="greaterThan" stopIfTrue="1">
      <formula>0</formula>
    </cfRule>
  </conditionalFormatting>
  <conditionalFormatting sqref="E54">
    <cfRule type="cellIs" priority="3" dxfId="3" operator="greaterThan" stopIfTrue="1">
      <formula>0</formula>
    </cfRule>
  </conditionalFormatting>
  <conditionalFormatting sqref="E1 E3:F7 E8:E9">
    <cfRule type="cellIs" priority="1" dxfId="3" operator="greaterThan" stopIfTrue="1">
      <formula>0</formula>
    </cfRule>
  </conditionalFormatting>
  <printOptions/>
  <pageMargins left="0.7874015748031497" right="0.3937007874015748" top="0.3937007874015748" bottom="0.3937007874015748" header="0.3937007874015748" footer="0.3937007874015748"/>
  <pageSetup fitToHeight="0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2018-11-29T15:29:45Z</dcterms:modified>
  <cp:category/>
  <cp:version/>
  <cp:contentType/>
  <cp:contentStatus/>
</cp:coreProperties>
</file>